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lp\Desktop\"/>
    </mc:Choice>
  </mc:AlternateContent>
  <bookViews>
    <workbookView xWindow="0" yWindow="0" windowWidth="25725" windowHeight="588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E2" i="1" l="1"/>
  <c r="E3" i="1"/>
  <c r="E5" i="1"/>
  <c r="E7" i="1" l="1"/>
</calcChain>
</file>

<file path=xl/sharedStrings.xml><?xml version="1.0" encoding="utf-8"?>
<sst xmlns="http://schemas.openxmlformats.org/spreadsheetml/2006/main" count="31" uniqueCount="30">
  <si>
    <t>PROCEDIMIENTO</t>
  </si>
  <si>
    <t>DENOMINACION CORTA</t>
  </si>
  <si>
    <t>F.INI.PROY</t>
  </si>
  <si>
    <t>F.FIN.PROY</t>
  </si>
  <si>
    <t>ENTIDAD</t>
  </si>
  <si>
    <t>TITULO</t>
  </si>
  <si>
    <t>ABIERTO SIMPLIFICADO</t>
  </si>
  <si>
    <t>SANIDAD ANIMAL 2021-2022</t>
  </si>
  <si>
    <t>10/12/2021</t>
  </si>
  <si>
    <t>31/12/2022</t>
  </si>
  <si>
    <t>CONSEJERIA DE AGRICULTURA,GANADERIA Y PESCA</t>
  </si>
  <si>
    <t xml:space="preserve">REALIZACIÓN ESTUDIOS EN MATERIA DE SANIDAD ANIMAL PARA LOS EJERCICIOS 2021-2022, MEDIANTE PROCEDIMIENTO DE ADJUDICACIÓN ABIERTO SIMPLIFICADO SUMARIO Y TRAMITACIÓN ORDINARIA (SERV/DGG/03-2021)._x000D_
_x000D_
</t>
  </si>
  <si>
    <t>NEGOCIADO SIN PUBLICIDAD</t>
  </si>
  <si>
    <t>IMAGeNES  DEL SATELITE WORLDVIEW-3 Y OBTENCION DE MAPAS</t>
  </si>
  <si>
    <t>05/03/2021</t>
  </si>
  <si>
    <t>04/12/2021</t>
  </si>
  <si>
    <t>FUNDACION  DEL SECTOR PUBLICO ESTATAL OBSERVATORIO AMBIENTAL GRANADILLA</t>
  </si>
  <si>
    <t>ESTUDIO Y ELABORACIÓN DE ALGORITMOS ESPECÍFICOS PARA EL PROCESADO RADIOMÉTRICO Y ATMOSFÉRICO DE LAS IMÁGENES DEL SATÉLITE WORLDVIEW-3 Y LA OBTENCIÓN DE MAPAS DE ALTA RESOLUCIÓN DE PARÁMETROS DE CALIDAD DE AGUA, BATIMETRÍA Y CLASIFICACIÓN BENTÓNICA DEL FONDO MARINO, EN EL LITORAL DE GRANADILLA</t>
  </si>
  <si>
    <t>IX FORO INTERNACIONAL DE TURISMO-PROMOTUR</t>
  </si>
  <si>
    <t>09/12/2021</t>
  </si>
  <si>
    <t>PROMOTUR TURISMO CANARIAS, S.A.</t>
  </si>
  <si>
    <t>CONTRATO DE PATROCINIO DEL EVENTO "IX FORO INTERNACIONAL DE TURISMO DE MASPALOMAS-COSTA CANARIA",EDICIÓN 2021</t>
  </si>
  <si>
    <t>CONCURRENCIA</t>
  </si>
  <si>
    <t>FULP ENTIDAD COLABORADORA</t>
  </si>
  <si>
    <t>01/09/2021</t>
  </si>
  <si>
    <t>31/12/2021</t>
  </si>
  <si>
    <t>CABILDO INSULAR DE LANZAROTE</t>
  </si>
  <si>
    <t>CONVOCATORIA CONCURRENCIA PARA LA SELECCIÓN DE UNA ENTIDAD COLABORADORA PARA LA GESTIÓN DE LAS LÍNEAS DE SUBVENCIÓN "BECAS PARA LA REALIZACIÓN DE ESTUDIOS OFICIALES", CONVOCADA POR EL ÁREA DE EDUCACIÓN EN LAS ANUALIDADES 2021 AL 2024.</t>
  </si>
  <si>
    <t>IMPORTE</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</si>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</sst>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8"/>
      <name val="Calibri"/>
      <family val="2"/>
      <scheme val="minor"/>
    </font>
    <font>
      <sz val="11"/>
      <name val="Calibri"/>
      <family val="2"/>
      <scheme val="minor"/>
    </font>
    <font>
      <b/>
      <sz val="8"/>
      <color theme="0"/>
      <name val="Calibri"/>
      <family val="2"/>
      <scheme val="minor"/>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1">
    <xf numFmtId="0" fontId="0" fillId="0" borderId="0"/>
  </cellStyleXfs>
  <cellXfs count="23">
    <xf numFmtId="0" fontId="0" fillId="0" borderId="0" xfId="0"/>
    <xf numFmtId="49" fontId="1" fillId="0" borderId="0" xfId="0" applyNumberFormat="1" applyFont="1" applyAlignment="1">
      <alignment horizontal="center"/>
    </xf>
    <xf numFmtId="49" fontId="1" fillId="0" borderId="0" xfId="0" applyNumberFormat="1" applyFont="1" applyAlignment="1">
      <alignment horizontal="center" wrapText="1"/>
    </xf>
    <xf numFmtId="10" fontId="2" fillId="0" borderId="0" xfId="0" applyNumberFormat="1" applyFont="1"/>
    <xf numFmtId="1" fontId="2" fillId="0" borderId="0" xfId="0" applyNumberFormat="1" applyFont="1" applyAlignment="1">
      <alignment horizontal="left"/>
    </xf>
    <xf numFmtId="49" fontId="2" fillId="0" borderId="0" xfId="0" applyNumberFormat="1" applyFont="1" applyAlignment="1">
      <alignment horizontal="center"/>
    </xf>
    <xf numFmtId="4" fontId="2" fillId="0" borderId="0" xfId="0" applyNumberFormat="1" applyFont="1" applyAlignment="1">
      <alignment horizontal="right"/>
    </xf>
    <xf numFmtId="1" fontId="2" fillId="0" borderId="0" xfId="0" applyNumberFormat="1" applyFont="1" applyAlignment="1">
      <alignment horizontal="center"/>
    </xf>
    <xf numFmtId="2" fontId="2" fillId="0" borderId="0" xfId="0" applyNumberFormat="1" applyFont="1" applyAlignment="1">
      <alignment horizontal="center"/>
    </xf>
    <xf numFmtId="4" fontId="2" fillId="0" borderId="0" xfId="0" applyNumberFormat="1" applyFont="1" applyAlignment="1">
      <alignment horizontal="center"/>
    </xf>
    <xf numFmtId="10" fontId="2" fillId="0" borderId="0" xfId="0" applyNumberFormat="1" applyFont="1" applyAlignment="1">
      <alignment horizontal="center"/>
    </xf>
    <xf numFmtId="0" fontId="2" fillId="0" borderId="0" xfId="0" applyFont="1"/>
    <xf numFmtId="4" fontId="2" fillId="0" borderId="0" xfId="0" applyNumberFormat="1" applyFont="1" applyAlignment="1">
      <alignment horizontal="left"/>
    </xf>
    <xf numFmtId="1" fontId="1" fillId="0" borderId="0" xfId="0" applyNumberFormat="1" applyFont="1" applyAlignment="1">
      <alignment horizontal="left" vertical="top"/>
    </xf>
    <xf numFmtId="1" fontId="1" fillId="0" borderId="0" xfId="0" applyNumberFormat="1" applyFont="1" applyAlignment="1">
      <alignment horizontal="left" vertical="top" wrapText="1"/>
    </xf>
    <xf numFmtId="10" fontId="2" fillId="0" borderId="0" xfId="0" applyNumberFormat="1" applyFont="1" applyAlignment="1">
      <alignment horizontal="left" vertical="top"/>
    </xf>
    <xf numFmtId="49" fontId="1" fillId="0" borderId="0" xfId="0" applyNumberFormat="1" applyFont="1" applyAlignment="1">
      <alignment horizontal="left" vertical="top" wrapText="1"/>
    </xf>
    <xf numFmtId="4" fontId="1" fillId="0" borderId="0" xfId="0" applyNumberFormat="1" applyFont="1" applyAlignment="1">
      <alignment horizontal="left" vertical="top"/>
    </xf>
    <xf numFmtId="10" fontId="2" fillId="0" borderId="0" xfId="0" applyNumberFormat="1" applyFont="1" applyAlignment="1">
      <alignment horizontal="left" vertical="top"/>
    </xf>
    <xf numFmtId="49" fontId="1" fillId="0" borderId="0" xfId="0" applyNumberFormat="1" applyFont="1" applyAlignment="1">
      <alignment horizontal="left" vertical="top"/>
    </xf>
    <xf numFmtId="1" fontId="3" fillId="2" borderId="0" xfId="0" applyNumberFormat="1" applyFont="1" applyFill="1" applyAlignment="1">
      <alignment horizontal="left" vertical="top"/>
    </xf>
    <xf numFmtId="49" fontId="3" fillId="2" borderId="0" xfId="0" applyNumberFormat="1" applyFont="1" applyFill="1" applyAlignment="1">
      <alignment horizontal="left" vertical="top"/>
    </xf>
    <xf numFmtId="4" fontId="3" fillId="2" borderId="0" xfId="0" applyNumberFormat="1"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Representación</a:t>
            </a:r>
            <a:r>
              <a:rPr lang="en-US" baseline="0"/>
              <a:t> de Ingresos Por Tipo de Procedimiento</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'[1]graficas cont publicos 2021'!$M$1</c:f>
              <c:strCache>
                <c:ptCount val="1"/>
                <c:pt idx="0">
                  <c:v>% TIPO DE PROCEDIMEINTO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712-4189-8347-640C9ABA84C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712-4189-8347-640C9ABA84C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712-4189-8347-640C9ABA84C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712-4189-8347-640C9ABA84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'[1]graficas cont publicos 2021'!$E$2:$E$5</c:f>
              <c:strCache>
                <c:ptCount val="4"/>
                <c:pt idx="0">
                  <c:v>ABIERTO SIMPLIFICADO</c:v>
                </c:pt>
                <c:pt idx="1">
                  <c:v>NEGOCIADO SIN PUBLICIDAD</c:v>
                </c:pt>
                <c:pt idx="3">
                  <c:v>CONCURRENCIA</c:v>
                </c:pt>
              </c:strCache>
            </c:strRef>
          </c:cat>
          <c:val>
            <c:numRef>
              <c:f>'[1]graficas cont publicos 2021'!$M$2:$M$5</c:f>
              <c:numCache>
                <c:formatCode>0.00%</c:formatCode>
                <c:ptCount val="4"/>
                <c:pt idx="0">
                  <c:v>0.34035791785160185</c:v>
                </c:pt>
                <c:pt idx="1">
                  <c:v>0.44720199101281299</c:v>
                </c:pt>
                <c:pt idx="3">
                  <c:v>0.21244009113558512</c:v>
                </c:pt>
              </c:numCache>
            </c:numRef>
          </c:val>
          <c:extLst>
            <c:ext xmlns:c16="http://schemas.microsoft.com/office/drawing/2014/chart" uri="{C3380CC4-5D6E-409C-BE32-E72D297353CC}">
              <c16:uniqueId val="{00000008-4712-4189-8347-640C9ABA84C7}"/>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1957104</xdr:colOff>
      <xdr:row>10</xdr:row>
      <xdr:rowOff>112059</xdr:rowOff>
    </xdr:from>
    <xdr:to>
      <xdr:col>4</xdr:col>
      <xdr:colOff>266700</xdr:colOff>
      <xdr:row>32</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lp/Downloads/Contratos_2021_De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MENORES"/>
      <sheetName val="CONTRATACIONES PUBLICAS"/>
      <sheetName val="CONVENIOS"/>
      <sheetName val="graficas cont publicos 2021"/>
    </sheetNames>
    <sheetDataSet>
      <sheetData sheetId="0"/>
      <sheetData sheetId="1"/>
      <sheetData sheetId="2"/>
      <sheetData sheetId="3">
        <row r="1">
          <cell r="K1" t="str">
            <v>PROCEDENCIAS</v>
          </cell>
          <cell r="L1" t="str">
            <v>% INGRESOS</v>
          </cell>
          <cell r="M1" t="str">
            <v>% TIPO DE PROCEDIMEINTO</v>
          </cell>
        </row>
        <row r="2">
          <cell r="E2" t="str">
            <v>ABIERTO SIMPLIFICADO</v>
          </cell>
          <cell r="I2" t="str">
            <v>CONSEJERIA DE AGRICULTURA,GANADERIA Y PESCA</v>
          </cell>
          <cell r="K2">
            <v>56074.76</v>
          </cell>
          <cell r="L2">
            <v>0.34035791785160185</v>
          </cell>
          <cell r="M2">
            <v>0.34035791785160185</v>
          </cell>
        </row>
        <row r="3">
          <cell r="E3" t="str">
            <v>NEGOCIADO SIN PUBLICIDAD</v>
          </cell>
          <cell r="I3" t="str">
            <v>FUNDACION  DEL SECTOR PUBLICO ESTATAL OBSERVATORIO AMBIENTAL GRANADILLA</v>
          </cell>
          <cell r="K3">
            <v>43677.57</v>
          </cell>
          <cell r="L3">
            <v>0.26511048432516854</v>
          </cell>
          <cell r="M3">
            <v>0.44720199101281299</v>
          </cell>
        </row>
        <row r="4">
          <cell r="I4" t="str">
            <v>PROMOTUR TURISMO CANARIAS, S.A.</v>
          </cell>
          <cell r="K4">
            <v>30000</v>
          </cell>
          <cell r="L4">
            <v>0.1820915066876444</v>
          </cell>
        </row>
        <row r="5">
          <cell r="E5" t="str">
            <v>CONCURRENCIA</v>
          </cell>
          <cell r="I5" t="str">
            <v>CABILDO INSULAR DE LANZAROTE</v>
          </cell>
          <cell r="K5">
            <v>35000</v>
          </cell>
          <cell r="L5">
            <v>0.21244009113558512</v>
          </cell>
          <cell r="M5">
            <v>0.21244009113558512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activeCell="H10" sqref="H10"/>
    </sheetView>
  </sheetViews>
  <sheetFormatPr baseColWidth="10" defaultRowHeight="15" x14ac:dyDescent="0.25"/>
  <cols>
    <col min="1" max="1" width="43.85546875" style="4" bestFit="1" customWidth="1"/>
    <col min="2" max="2" width="48.5703125" style="4" bestFit="1" customWidth="1"/>
    <col min="3" max="3" width="30.28515625" style="5" customWidth="1"/>
    <col min="4" max="4" width="14.7109375" style="6" bestFit="1" customWidth="1"/>
    <col min="5" max="5" width="23.5703125" style="11" bestFit="1" customWidth="1"/>
    <col min="6" max="6" width="11.7109375" style="5" bestFit="1" customWidth="1"/>
    <col min="7" max="7" width="8.140625" style="5" bestFit="1" customWidth="1"/>
    <col min="8" max="8" width="50.7109375" style="4" customWidth="1"/>
  </cols>
  <sheetData>
    <row r="1" spans="1:8" x14ac:dyDescent="0.25">
      <c r="A1" s="20" t="s">
        <v>0</v>
      </c>
      <c r="B1" s="20" t="s">
        <v>1</v>
      </c>
      <c r="C1" s="21" t="s">
        <v>4</v>
      </c>
      <c r="D1" s="22" t="s">
        <v>28</v>
      </c>
      <c r="E1" s="22" t="s">
        <v>29</v>
      </c>
      <c r="F1" s="21" t="s">
        <v>2</v>
      </c>
      <c r="G1" s="21" t="s">
        <v>3</v>
      </c>
      <c r="H1" s="20" t="s">
        <v>5</v>
      </c>
    </row>
    <row r="2" spans="1:8" ht="67.5" x14ac:dyDescent="0.25">
      <c r="A2" s="13" t="s">
        <v>6</v>
      </c>
      <c r="B2" s="13" t="s">
        <v>7</v>
      </c>
      <c r="C2" s="16" t="s">
        <v>10</v>
      </c>
      <c r="D2" s="17">
        <v>56074.76</v>
      </c>
      <c r="E2" s="18">
        <f>D2/D7</f>
        <v>0.34035791785160185</v>
      </c>
      <c r="F2" s="19" t="s">
        <v>8</v>
      </c>
      <c r="G2" s="19" t="s">
        <v>9</v>
      </c>
      <c r="H2" s="14" t="s">
        <v>11</v>
      </c>
    </row>
    <row r="3" spans="1:8" ht="56.25" x14ac:dyDescent="0.25">
      <c r="A3" s="15" t="s">
        <v>12</v>
      </c>
      <c r="B3" s="13" t="s">
        <v>13</v>
      </c>
      <c r="C3" s="16" t="s">
        <v>16</v>
      </c>
      <c r="D3" s="17">
        <v>43677.57</v>
      </c>
      <c r="E3" s="15">
        <f>(D3+D4)/D7</f>
        <v>0.44720199101281299</v>
      </c>
      <c r="F3" s="19" t="s">
        <v>14</v>
      </c>
      <c r="G3" s="19" t="s">
        <v>15</v>
      </c>
      <c r="H3" s="14" t="s">
        <v>17</v>
      </c>
    </row>
    <row r="4" spans="1:8" ht="22.5" x14ac:dyDescent="0.25">
      <c r="A4" s="15"/>
      <c r="B4" s="13" t="s">
        <v>18</v>
      </c>
      <c r="C4" s="19" t="s">
        <v>20</v>
      </c>
      <c r="D4" s="17">
        <v>30000</v>
      </c>
      <c r="E4" s="15"/>
      <c r="F4" s="19" t="s">
        <v>19</v>
      </c>
      <c r="G4" s="19" t="s">
        <v>8</v>
      </c>
      <c r="H4" s="14" t="s">
        <v>21</v>
      </c>
    </row>
    <row r="5" spans="1:8" ht="45" x14ac:dyDescent="0.25">
      <c r="A5" s="13" t="s">
        <v>22</v>
      </c>
      <c r="B5" s="13" t="s">
        <v>23</v>
      </c>
      <c r="C5" s="19" t="s">
        <v>26</v>
      </c>
      <c r="D5" s="17">
        <v>35000</v>
      </c>
      <c r="E5" s="18">
        <f>D5/D7</f>
        <v>0.21244009113558512</v>
      </c>
      <c r="F5" s="19" t="s">
        <v>24</v>
      </c>
      <c r="G5" s="19" t="s">
        <v>25</v>
      </c>
      <c r="H5" s="14" t="s">
        <v>27</v>
      </c>
    </row>
    <row r="6" spans="1:8" x14ac:dyDescent="0.25">
      <c r="E6" s="3"/>
    </row>
    <row r="7" spans="1:8" x14ac:dyDescent="0.25">
      <c r="A7" s="7"/>
      <c r="B7" s="7"/>
      <c r="D7" s="6">
        <f>SUM(D2:D6)</f>
        <v>164752.33000000002</v>
      </c>
      <c r="E7" s="3">
        <f>SUM(E2:E6)</f>
        <v>1</v>
      </c>
      <c r="F7" s="8"/>
    </row>
    <row r="8" spans="1:8" x14ac:dyDescent="0.25">
      <c r="A8" s="2"/>
      <c r="B8" s="9"/>
      <c r="E8" s="3"/>
      <c r="F8" s="10"/>
    </row>
    <row r="9" spans="1:8" x14ac:dyDescent="0.25">
      <c r="A9" s="2"/>
      <c r="B9" s="9"/>
      <c r="E9" s="3"/>
      <c r="F9" s="10"/>
    </row>
    <row r="10" spans="1:8" x14ac:dyDescent="0.25">
      <c r="A10" s="1"/>
      <c r="B10" s="9"/>
      <c r="F10" s="10"/>
    </row>
    <row r="11" spans="1:8" x14ac:dyDescent="0.25">
      <c r="A11" s="1"/>
      <c r="B11" s="9"/>
      <c r="F11" s="10"/>
    </row>
    <row r="12" spans="1:8" x14ac:dyDescent="0.25">
      <c r="A12" s="1"/>
      <c r="B12" s="12"/>
      <c r="F12" s="10"/>
    </row>
    <row r="13" spans="1:8" x14ac:dyDescent="0.25">
      <c r="A13" s="1"/>
      <c r="B13" s="9"/>
      <c r="F13" s="10"/>
    </row>
    <row r="14" spans="1:8" x14ac:dyDescent="0.25">
      <c r="B14" s="12"/>
      <c r="F14" s="10"/>
    </row>
  </sheetData>
  <mergeCells count="2">
    <mergeCell ref="A3:A4"/>
    <mergeCell ref="E3: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Fulp</dc:creator>
  <cp:lastModifiedBy>Fulp</cp:lastModifiedBy>
  <dcterms:created xsi:type="dcterms:W3CDTF">2022-06-23T11:39:44Z</dcterms:created>
  <dcterms:modified xsi:type="dcterms:W3CDTF">2022-06-23T11:44:02Z</dcterms:modified>
</cp:coreProperties>
</file>